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-19\"/>
    </mc:Choice>
  </mc:AlternateContent>
  <bookViews>
    <workbookView xWindow="0" yWindow="0" windowWidth="15360" windowHeight="8340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E74" i="4" l="1"/>
  <c r="H74" i="4" s="1"/>
  <c r="E73" i="4"/>
  <c r="H73" i="4" s="1"/>
  <c r="E72" i="4"/>
  <c r="H72" i="4" s="1"/>
  <c r="E71" i="4"/>
  <c r="H71" i="4" s="1"/>
  <c r="E70" i="4"/>
  <c r="H70" i="4" s="1"/>
  <c r="E69" i="4"/>
  <c r="H69" i="4" s="1"/>
  <c r="E68" i="4"/>
  <c r="H68" i="4" s="1"/>
  <c r="E67" i="4"/>
  <c r="H67" i="4" s="1"/>
  <c r="E66" i="4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113" i="4" l="1"/>
  <c r="F113" i="4"/>
  <c r="D113" i="4"/>
  <c r="H111" i="4"/>
  <c r="H107" i="4"/>
  <c r="H103" i="4"/>
  <c r="H99" i="4"/>
  <c r="E111" i="4"/>
  <c r="E109" i="4"/>
  <c r="H109" i="4" s="1"/>
  <c r="E107" i="4"/>
  <c r="E105" i="4"/>
  <c r="H105" i="4" s="1"/>
  <c r="E103" i="4"/>
  <c r="E101" i="4"/>
  <c r="H101" i="4" s="1"/>
  <c r="E99" i="4"/>
  <c r="C113" i="4"/>
  <c r="G91" i="4"/>
  <c r="F91" i="4"/>
  <c r="H89" i="4"/>
  <c r="H87" i="4"/>
  <c r="E89" i="4"/>
  <c r="E88" i="4"/>
  <c r="H88" i="4" s="1"/>
  <c r="E87" i="4"/>
  <c r="E86" i="4"/>
  <c r="H86" i="4" s="1"/>
  <c r="H91" i="4" s="1"/>
  <c r="D91" i="4"/>
  <c r="C9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77" i="4"/>
  <c r="F77" i="4"/>
  <c r="D77" i="4"/>
  <c r="C77" i="4"/>
  <c r="H113" i="4" l="1"/>
  <c r="E91" i="4"/>
  <c r="E113" i="4"/>
  <c r="H77" i="4"/>
  <c r="E77" i="4"/>
</calcChain>
</file>

<file path=xl/sharedStrings.xml><?xml version="1.0" encoding="utf-8"?>
<sst xmlns="http://schemas.openxmlformats.org/spreadsheetml/2006/main" count="119" uniqueCount="97">
  <si>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</si>
  <si>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</si>
  <si>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</si>
  <si>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</si>
  <si>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</si>
  <si>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</si>
  <si>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</si>
  <si>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</si>
  <si>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</si>
  <si>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</si>
  <si>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</si>
  <si>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</si>
  <si>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</si>
  <si>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</si>
  <si>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</si>
  <si>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</si>
  <si>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</si>
  <si>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</si>
  <si>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</si>
  <si>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</si>
  <si>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</si>
  <si>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</si>
  <si>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AYUNTAMIENTO</t>
  </si>
  <si>
    <t>PRESIDENCIA MUNICIPAL</t>
  </si>
  <si>
    <t>SECRETARIA AYUNTAMIENTO</t>
  </si>
  <si>
    <t>DIR. COMUNICACION SOCIAL</t>
  </si>
  <si>
    <t>JUZGADO ADMINISTATIVO MUNICIPAL</t>
  </si>
  <si>
    <t>ARCHIVO MUNICIPAL</t>
  </si>
  <si>
    <t>JUNTA LOCAL DE RECLUTAMIENTO</t>
  </si>
  <si>
    <t>DIR. UNIDAD DE INSPECCION</t>
  </si>
  <si>
    <t>DIRECCION DE TRANSPORTES</t>
  </si>
  <si>
    <t>DIR. PROTECCION CIVIL</t>
  </si>
  <si>
    <t>DIR. GRAL. PROG. SEGURIDAD PUBLICA</t>
  </si>
  <si>
    <t>JEFATURA EVENTOS ESPECIALES</t>
  </si>
  <si>
    <t>DIRECCION JURIDICA</t>
  </si>
  <si>
    <t>TESORERIA MUNICIPAL</t>
  </si>
  <si>
    <t>DIR. GRAL. RELACIONES LABORALES</t>
  </si>
  <si>
    <t>CONTRALORIA MUNICIPAL</t>
  </si>
  <si>
    <t>DIR. SISTEMAS DE INFORMACION</t>
  </si>
  <si>
    <t>DIR. GRAL. DESARROLLO SOCIAL Y HUMANO</t>
  </si>
  <si>
    <t>DIR. DESARROLLO ECONOMICO</t>
  </si>
  <si>
    <t>DEPTO. CENTRO CIVICO</t>
  </si>
  <si>
    <t>JEFATURA DE PREDIAL</t>
  </si>
  <si>
    <t>DIR. RECURSOS MATERIALES</t>
  </si>
  <si>
    <t>JEFATURA DE ALMACEN</t>
  </si>
  <si>
    <t>DIR. DE CATASTRO</t>
  </si>
  <si>
    <t>DIR. DESARROLLO URBANO Y ECOLOGIA</t>
  </si>
  <si>
    <t>DIR. GENERAL OBRA PUBLICA</t>
  </si>
  <si>
    <t>DIR. ECOLOGIA Y MEDIO AMBIENTE</t>
  </si>
  <si>
    <t>JEFATURA DE MANTENIMIENTO GENERAL</t>
  </si>
  <si>
    <t>DIR. CULTURA EDUCACION Y DEPORTES</t>
  </si>
  <si>
    <t>DIR. DE EDUCACION</t>
  </si>
  <si>
    <t>DIR. COM. MUNICIPAL DEPORTE</t>
  </si>
  <si>
    <t>DIR. DE TURISMO</t>
  </si>
  <si>
    <t>DIR. GRAL. SERVICIOS GENERALES</t>
  </si>
  <si>
    <t>JEF. LIMPIA Y RECOLECCION DE BASURA</t>
  </si>
  <si>
    <t>JEFATURA DE PARQUES Y JARDINES</t>
  </si>
  <si>
    <t>MDO. TOMASA ESTEVES</t>
  </si>
  <si>
    <t>DIR. DE RASTRO</t>
  </si>
  <si>
    <t>DEPTO. ALUMBRADO PUBLICO</t>
  </si>
  <si>
    <t>JEFATURA DE TALLER MUNICIPAL</t>
  </si>
  <si>
    <t>MERCADO BARAHONA</t>
  </si>
  <si>
    <t>JEFATURA DE ECOPARQUE</t>
  </si>
  <si>
    <t>DEPTO. PANTEONES</t>
  </si>
  <si>
    <t>DIR. GRAL. SERVICIOS MUNICIPALES</t>
  </si>
  <si>
    <t>OFICIALIA MAYOR</t>
  </si>
  <si>
    <t>DIF</t>
  </si>
  <si>
    <t>INSADIS</t>
  </si>
  <si>
    <t>INST MPAL DE SALAMANCA DE LA MUJER</t>
  </si>
  <si>
    <t>DIRECCION GENERAL DE COMUNICACIÓN SOCIAL</t>
  </si>
  <si>
    <t>DIRECCION DE FISCALIZACION Y CONTROL</t>
  </si>
  <si>
    <t>DIRECCION GENERAL DE MOVILIDAD</t>
  </si>
  <si>
    <t>DIRECCION GENERAL DE ASUNTOS JURIDICOS</t>
  </si>
  <si>
    <t>DIRECCION GENERAL DE RECURSOS HUMANOS</t>
  </si>
  <si>
    <t>DIRECCION GRAL TECNOLOGIAS DE INFORMACIO</t>
  </si>
  <si>
    <t>DIRECCION GENERAL DESARROLLO ECONOMICO</t>
  </si>
  <si>
    <t>DIRECCION GENERAL DE RECURSOS MATERIALES</t>
  </si>
  <si>
    <t>DIRECCION DE CATASTRO E IMPUESTO PREDIAL</t>
  </si>
  <si>
    <t>DIRECCION GENERAL ORDENAMIENTO TERRITOR</t>
  </si>
  <si>
    <t>DIRECCION GENERAL DE MEDIO AMBIENTE</t>
  </si>
  <si>
    <t>DIR GRAL CULTURA EDUACION DEP Y TURISMO</t>
  </si>
  <si>
    <t>JEFATURA DE CONTROL VEHICULAR</t>
  </si>
  <si>
    <t>DIRECCION DE SERVICIO LIMPIA</t>
  </si>
  <si>
    <t>DIRECCION DE PARQUES Y JARDINES</t>
  </si>
  <si>
    <t>JEFATURA DEL MERCADO TOMASA ESTEVES</t>
  </si>
  <si>
    <t>DIRECCION DE ALUMBRADO PUBLICO</t>
  </si>
  <si>
    <t>JEFATURA DE MERCADO BARAHONA</t>
  </si>
  <si>
    <t>JEFATURA DE PANTEONES</t>
  </si>
  <si>
    <t>DIRECCION DESARROLLO INSTITUCIONAL</t>
  </si>
  <si>
    <t>CAJA UNICA TESORERIA MUNICIPAL</t>
  </si>
  <si>
    <t>Gobierno (Federal/Estatal/Municipal) de MUNICIPIO DE SALAMANCA, GUANAJUATO.
Estado Analítico del Ejercicio del Presupuesto de Egresos
Clasificación Administrativa
Del 1 de Enero al AL 31 DE MARZO DEL 2019</t>
  </si>
  <si>
    <t>Sector Paraestatal del Gobierno (Federal/Estatal/Municipal) de MUNICIPIO DE SALAMANCA, GUANAJUATO.
Estado Analítico del Ejercicio del Presupuesto de Egresos
Clasificación Administrativa
Del 1 de Enero al AL 31 DE MARZO DEL 2019</t>
  </si>
  <si>
    <t>C.P. HUMBERTO RAZO ARTEAGA</t>
  </si>
  <si>
    <t>TESORERO MUNICIPAL</t>
  </si>
  <si>
    <t>DIRECTORA DE FINANZAS</t>
  </si>
  <si>
    <t>MUNICIPIO DE SALAMANCA, GUANAJUATO.
ESTADO ANALÍTICO DEL EJERCICIO DEL PRESUPUESTO DE EGRESOS
Clasificación Administrativa
DEL 01 DE ENERO AL 31 DE MARZO DEL 2019</t>
  </si>
  <si>
    <t>LIC. y M.F. CANDELARIA CAMPOS 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</si>
</sst>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4" fontId="10" fillId="0" borderId="8" xfId="0" applyNumberFormat="1" applyFont="1" applyFill="1" applyBorder="1" applyProtection="1">
      <protection locked="0"/>
    </xf>
    <xf numFmtId="4" fontId="9" fillId="0" borderId="14" xfId="0" applyNumberFormat="1" applyFont="1" applyFill="1" applyBorder="1" applyProtection="1">
      <protection locked="0"/>
    </xf>
    <xf numFmtId="4" fontId="9" fillId="0" borderId="15" xfId="0" applyNumberFormat="1" applyFont="1" applyFill="1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Fill="1" applyBorder="1" applyAlignment="1" applyProtection="1">
      <alignment horizontal="center" vertical="top" wrapText="1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21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4" width="18.33203125" style="1" customWidth="1"/>
    <col min="5" max="5" width="19.6640625" style="1" customWidth="1"/>
    <col min="6" max="6" width="20.5" style="1" customWidth="1"/>
    <col min="7" max="8" width="18.33203125" style="1" customWidth="1"/>
    <col min="9" max="16384" width="12" style="1"/>
  </cols>
  <sheetData>
    <row r="1" spans="1:8" ht="45" customHeight="1" x14ac:dyDescent="0.2">
      <c r="A1" s="30" t="s">
        <v>95</v>
      </c>
      <c r="B1" s="31"/>
      <c r="C1" s="31"/>
      <c r="D1" s="31"/>
      <c r="E1" s="31"/>
      <c r="F1" s="31"/>
      <c r="G1" s="31"/>
      <c r="H1" s="32"/>
    </row>
    <row r="2" spans="1:8" x14ac:dyDescent="0.2">
      <c r="B2" s="11"/>
      <c r="C2" s="11"/>
      <c r="D2" s="11"/>
      <c r="E2" s="11"/>
      <c r="F2" s="11"/>
      <c r="G2" s="11"/>
      <c r="H2" s="11"/>
    </row>
    <row r="3" spans="1:8" x14ac:dyDescent="0.2">
      <c r="A3" s="35" t="s">
        <v>12</v>
      </c>
      <c r="B3" s="36"/>
      <c r="C3" s="30" t="s">
        <v>18</v>
      </c>
      <c r="D3" s="31"/>
      <c r="E3" s="31"/>
      <c r="F3" s="31"/>
      <c r="G3" s="32"/>
      <c r="H3" s="33" t="s">
        <v>17</v>
      </c>
    </row>
    <row r="4" spans="1:8" ht="24.95" customHeight="1" x14ac:dyDescent="0.2">
      <c r="A4" s="37"/>
      <c r="B4" s="38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4"/>
    </row>
    <row r="5" spans="1:8" x14ac:dyDescent="0.2">
      <c r="A5" s="39"/>
      <c r="B5" s="40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2"/>
      <c r="B6" s="8"/>
      <c r="C6" s="20"/>
      <c r="D6" s="20"/>
      <c r="E6" s="20"/>
      <c r="F6" s="20"/>
      <c r="G6" s="20"/>
      <c r="H6" s="20"/>
    </row>
    <row r="7" spans="1:8" ht="12" x14ac:dyDescent="0.2">
      <c r="A7" s="3" t="s">
        <v>22</v>
      </c>
      <c r="B7" s="6"/>
      <c r="C7" s="24">
        <v>11884414.41</v>
      </c>
      <c r="D7" s="24">
        <v>620238.68999999994</v>
      </c>
      <c r="E7" s="24">
        <f>C7+D7</f>
        <v>12504653.1</v>
      </c>
      <c r="F7" s="24">
        <v>2226409.9300000002</v>
      </c>
      <c r="G7" s="24">
        <v>2225725.9300000002</v>
      </c>
      <c r="H7" s="24">
        <f>E7-F7</f>
        <v>10278243.17</v>
      </c>
    </row>
    <row r="8" spans="1:8" ht="12" x14ac:dyDescent="0.2">
      <c r="A8" s="3" t="s">
        <v>23</v>
      </c>
      <c r="B8" s="6"/>
      <c r="C8" s="24">
        <v>17437108</v>
      </c>
      <c r="D8" s="24">
        <v>5108190.58</v>
      </c>
      <c r="E8" s="24">
        <f t="shared" ref="E8:E13" si="0">C8+D8</f>
        <v>22545298.579999998</v>
      </c>
      <c r="F8" s="24">
        <v>7258929.0499999998</v>
      </c>
      <c r="G8" s="24">
        <v>6875205.04</v>
      </c>
      <c r="H8" s="24">
        <f t="shared" ref="H8:H13" si="1">E8-F8</f>
        <v>15286369.529999997</v>
      </c>
    </row>
    <row r="9" spans="1:8" ht="12" x14ac:dyDescent="0.2">
      <c r="A9" s="3" t="s">
        <v>24</v>
      </c>
      <c r="B9" s="6"/>
      <c r="C9" s="24">
        <v>7267240.7199999997</v>
      </c>
      <c r="D9" s="24">
        <v>-616756.59</v>
      </c>
      <c r="E9" s="24">
        <f t="shared" si="0"/>
        <v>6650484.1299999999</v>
      </c>
      <c r="F9" s="24">
        <v>1348195.46</v>
      </c>
      <c r="G9" s="24">
        <v>1344063.54</v>
      </c>
      <c r="H9" s="24">
        <f t="shared" si="1"/>
        <v>5302288.67</v>
      </c>
    </row>
    <row r="10" spans="1:8" ht="12" x14ac:dyDescent="0.2">
      <c r="A10" s="3" t="s">
        <v>25</v>
      </c>
      <c r="B10" s="6"/>
      <c r="C10" s="24">
        <v>13170445.810000001</v>
      </c>
      <c r="D10" s="24">
        <v>-12731019.949999999</v>
      </c>
      <c r="E10" s="24">
        <f t="shared" si="0"/>
        <v>439425.86000000127</v>
      </c>
      <c r="F10" s="24">
        <v>439425.86</v>
      </c>
      <c r="G10" s="24">
        <v>430145.86</v>
      </c>
      <c r="H10" s="24">
        <f t="shared" si="1"/>
        <v>1.280568540096283E-9</v>
      </c>
    </row>
    <row r="11" spans="1:8" ht="12" x14ac:dyDescent="0.2">
      <c r="A11" s="3" t="s">
        <v>26</v>
      </c>
      <c r="B11" s="6"/>
      <c r="C11" s="24">
        <v>861964.2</v>
      </c>
      <c r="D11" s="24">
        <v>177951.64</v>
      </c>
      <c r="E11" s="24">
        <f t="shared" si="0"/>
        <v>1039915.84</v>
      </c>
      <c r="F11" s="24">
        <v>221801.88</v>
      </c>
      <c r="G11" s="24">
        <v>221662.38</v>
      </c>
      <c r="H11" s="24">
        <f t="shared" si="1"/>
        <v>818113.96</v>
      </c>
    </row>
    <row r="12" spans="1:8" ht="12" x14ac:dyDescent="0.2">
      <c r="A12" s="3" t="s">
        <v>27</v>
      </c>
      <c r="B12" s="6"/>
      <c r="C12" s="24">
        <v>996576.74</v>
      </c>
      <c r="D12" s="24">
        <v>-94650.18</v>
      </c>
      <c r="E12" s="24">
        <f t="shared" si="0"/>
        <v>901926.56</v>
      </c>
      <c r="F12" s="24">
        <v>165535.93</v>
      </c>
      <c r="G12" s="24">
        <v>165065.93</v>
      </c>
      <c r="H12" s="24">
        <f t="shared" si="1"/>
        <v>736390.63000000012</v>
      </c>
    </row>
    <row r="13" spans="1:8" ht="12" x14ac:dyDescent="0.2">
      <c r="A13" s="3" t="s">
        <v>28</v>
      </c>
      <c r="B13" s="6"/>
      <c r="C13" s="24">
        <v>317778.71999999997</v>
      </c>
      <c r="D13" s="24">
        <v>139870.21</v>
      </c>
      <c r="E13" s="24">
        <f t="shared" si="0"/>
        <v>457648.92999999993</v>
      </c>
      <c r="F13" s="24">
        <v>90187.13</v>
      </c>
      <c r="G13" s="24">
        <v>89886.63</v>
      </c>
      <c r="H13" s="24">
        <f t="shared" si="1"/>
        <v>367461.79999999993</v>
      </c>
    </row>
    <row r="14" spans="1:8" ht="12" x14ac:dyDescent="0.2">
      <c r="A14" s="3" t="s">
        <v>29</v>
      </c>
      <c r="B14" s="6"/>
      <c r="C14" s="24">
        <v>7071261.1100000003</v>
      </c>
      <c r="D14" s="24">
        <v>-6826387.2300000004</v>
      </c>
      <c r="E14" s="24">
        <f t="shared" ref="E14" si="2">C14+D14</f>
        <v>244873.87999999989</v>
      </c>
      <c r="F14" s="24">
        <v>244873.88</v>
      </c>
      <c r="G14" s="24">
        <v>244873.88</v>
      </c>
      <c r="H14" s="24">
        <f t="shared" ref="H14" si="3">E14-F14</f>
        <v>0</v>
      </c>
    </row>
    <row r="15" spans="1:8" ht="12" x14ac:dyDescent="0.2">
      <c r="A15" s="3" t="s">
        <v>30</v>
      </c>
      <c r="B15" s="6"/>
      <c r="C15" s="24">
        <v>10083138.08</v>
      </c>
      <c r="D15" s="24">
        <v>-9866699.2400000002</v>
      </c>
      <c r="E15" s="24">
        <f t="shared" ref="E15" si="4">C15+D15</f>
        <v>216438.83999999985</v>
      </c>
      <c r="F15" s="24">
        <v>216438.84</v>
      </c>
      <c r="G15" s="24">
        <v>216438.84</v>
      </c>
      <c r="H15" s="24">
        <f t="shared" ref="H15" si="5">E15-F15</f>
        <v>0</v>
      </c>
    </row>
    <row r="16" spans="1:8" ht="12" x14ac:dyDescent="0.2">
      <c r="A16" s="3" t="s">
        <v>31</v>
      </c>
      <c r="B16" s="6"/>
      <c r="C16" s="24">
        <v>18713973.460000001</v>
      </c>
      <c r="D16" s="24">
        <v>-5003152.5</v>
      </c>
      <c r="E16" s="24">
        <f t="shared" ref="E16" si="6">C16+D16</f>
        <v>13710820.960000001</v>
      </c>
      <c r="F16" s="24">
        <v>1103270.2</v>
      </c>
      <c r="G16" s="24">
        <v>1103270.2</v>
      </c>
      <c r="H16" s="24">
        <f t="shared" ref="H16" si="7">E16-F16</f>
        <v>12607550.760000002</v>
      </c>
    </row>
    <row r="17" spans="1:8" ht="12" x14ac:dyDescent="0.2">
      <c r="A17" s="3" t="s">
        <v>32</v>
      </c>
      <c r="B17" s="6"/>
      <c r="C17" s="24">
        <v>122199355.95999999</v>
      </c>
      <c r="D17" s="24">
        <v>-33038649.559999999</v>
      </c>
      <c r="E17" s="24">
        <f t="shared" ref="E17" si="8">C17+D17</f>
        <v>89160706.399999991</v>
      </c>
      <c r="F17" s="24">
        <v>6330210.8799999999</v>
      </c>
      <c r="G17" s="24">
        <v>6219011.1399999997</v>
      </c>
      <c r="H17" s="24">
        <f t="shared" ref="H17" si="9">E17-F17</f>
        <v>82830495.519999996</v>
      </c>
    </row>
    <row r="18" spans="1:8" ht="12" x14ac:dyDescent="0.2">
      <c r="A18" s="3" t="s">
        <v>33</v>
      </c>
      <c r="B18" s="6"/>
      <c r="C18" s="24">
        <v>3414487.43</v>
      </c>
      <c r="D18" s="24">
        <v>324580.67</v>
      </c>
      <c r="E18" s="24">
        <f t="shared" ref="E18" si="10">C18+D18</f>
        <v>3739068.1</v>
      </c>
      <c r="F18" s="24">
        <v>884067.71</v>
      </c>
      <c r="G18" s="24">
        <v>815763.97</v>
      </c>
      <c r="H18" s="24">
        <f t="shared" ref="H18" si="11">E18-F18</f>
        <v>2855000.39</v>
      </c>
    </row>
    <row r="19" spans="1:8" ht="12" x14ac:dyDescent="0.2">
      <c r="A19" s="3" t="s">
        <v>34</v>
      </c>
      <c r="B19" s="6"/>
      <c r="C19" s="24">
        <v>3211140.8</v>
      </c>
      <c r="D19" s="24">
        <v>-3112160.55</v>
      </c>
      <c r="E19" s="24">
        <f t="shared" ref="E19" si="12">C19+D19</f>
        <v>98980.25</v>
      </c>
      <c r="F19" s="24">
        <v>98980.25</v>
      </c>
      <c r="G19" s="24">
        <v>98980.25</v>
      </c>
      <c r="H19" s="24">
        <f t="shared" ref="H19" si="13">E19-F19</f>
        <v>0</v>
      </c>
    </row>
    <row r="20" spans="1:8" ht="12" x14ac:dyDescent="0.2">
      <c r="A20" s="3" t="s">
        <v>35</v>
      </c>
      <c r="B20" s="6"/>
      <c r="C20" s="24">
        <v>182313955.16999999</v>
      </c>
      <c r="D20" s="24">
        <v>-12701452.33</v>
      </c>
      <c r="E20" s="24">
        <f t="shared" ref="E20" si="14">C20+D20</f>
        <v>169612502.83999997</v>
      </c>
      <c r="F20" s="24">
        <v>38210609.030000001</v>
      </c>
      <c r="G20" s="24">
        <v>37965050.950000003</v>
      </c>
      <c r="H20" s="24">
        <f t="shared" ref="H20" si="15">E20-F20</f>
        <v>131401893.80999997</v>
      </c>
    </row>
    <row r="21" spans="1:8" ht="12" x14ac:dyDescent="0.2">
      <c r="A21" s="3" t="s">
        <v>36</v>
      </c>
      <c r="B21" s="6"/>
      <c r="C21" s="24">
        <v>32912399.77</v>
      </c>
      <c r="D21" s="24">
        <v>-28686634.640000001</v>
      </c>
      <c r="E21" s="24">
        <f t="shared" ref="E21" si="16">C21+D21</f>
        <v>4225765.129999999</v>
      </c>
      <c r="F21" s="24">
        <v>4204825.7300000004</v>
      </c>
      <c r="G21" s="24">
        <v>4202225.7300000004</v>
      </c>
      <c r="H21" s="24">
        <f t="shared" ref="H21" si="17">E21-F21</f>
        <v>20939.39999999851</v>
      </c>
    </row>
    <row r="22" spans="1:8" ht="12" x14ac:dyDescent="0.2">
      <c r="A22" s="3" t="s">
        <v>37</v>
      </c>
      <c r="B22" s="6"/>
      <c r="C22" s="24">
        <v>4653031.07</v>
      </c>
      <c r="D22" s="24">
        <v>-375509.66</v>
      </c>
      <c r="E22" s="24">
        <f t="shared" ref="E22" si="18">C22+D22</f>
        <v>4277521.41</v>
      </c>
      <c r="F22" s="24">
        <v>834974.27</v>
      </c>
      <c r="G22" s="24">
        <v>834974.27</v>
      </c>
      <c r="H22" s="24">
        <f t="shared" ref="H22" si="19">E22-F22</f>
        <v>3442547.14</v>
      </c>
    </row>
    <row r="23" spans="1:8" ht="12" x14ac:dyDescent="0.2">
      <c r="A23" s="3" t="s">
        <v>38</v>
      </c>
      <c r="B23" s="6"/>
      <c r="C23" s="24">
        <v>5720506.7599999998</v>
      </c>
      <c r="D23" s="24">
        <v>-5452028.7699999996</v>
      </c>
      <c r="E23" s="24">
        <f t="shared" ref="E23" si="20">C23+D23</f>
        <v>268477.99000000022</v>
      </c>
      <c r="F23" s="24">
        <v>268477.99</v>
      </c>
      <c r="G23" s="24">
        <v>268477.99</v>
      </c>
      <c r="H23" s="24">
        <f t="shared" ref="H23" si="21">E23-F23</f>
        <v>0</v>
      </c>
    </row>
    <row r="24" spans="1:8" ht="12" x14ac:dyDescent="0.2">
      <c r="A24" s="3" t="s">
        <v>39</v>
      </c>
      <c r="B24" s="6"/>
      <c r="C24" s="24">
        <v>15122640.83</v>
      </c>
      <c r="D24" s="24">
        <v>2585227.8199999998</v>
      </c>
      <c r="E24" s="24">
        <f t="shared" ref="E24" si="22">C24+D24</f>
        <v>17707868.649999999</v>
      </c>
      <c r="F24" s="24">
        <v>3629164.86</v>
      </c>
      <c r="G24" s="24">
        <v>2938752.66</v>
      </c>
      <c r="H24" s="24">
        <f t="shared" ref="H24" si="23">E24-F24</f>
        <v>14078703.789999999</v>
      </c>
    </row>
    <row r="25" spans="1:8" ht="12" x14ac:dyDescent="0.2">
      <c r="A25" s="3" t="s">
        <v>40</v>
      </c>
      <c r="B25" s="6"/>
      <c r="C25" s="24">
        <v>7654001.2300000004</v>
      </c>
      <c r="D25" s="24">
        <v>-7517050.0099999998</v>
      </c>
      <c r="E25" s="24">
        <f t="shared" ref="E25" si="24">C25+D25</f>
        <v>136951.22000000067</v>
      </c>
      <c r="F25" s="24">
        <v>136951.22</v>
      </c>
      <c r="G25" s="24">
        <v>136951.22</v>
      </c>
      <c r="H25" s="24">
        <f t="shared" ref="H25" si="25">E25-F25</f>
        <v>6.6938810050487518E-10</v>
      </c>
    </row>
    <row r="26" spans="1:8" ht="12" x14ac:dyDescent="0.2">
      <c r="A26" s="3" t="s">
        <v>41</v>
      </c>
      <c r="B26" s="6"/>
      <c r="C26" s="24">
        <v>529095.74</v>
      </c>
      <c r="D26" s="24">
        <v>16311.19</v>
      </c>
      <c r="E26" s="24">
        <f t="shared" ref="E26" si="26">C26+D26</f>
        <v>545406.92999999993</v>
      </c>
      <c r="F26" s="24">
        <v>110743.39</v>
      </c>
      <c r="G26" s="24">
        <v>110743.39</v>
      </c>
      <c r="H26" s="24">
        <f t="shared" ref="H26" si="27">E26-F26</f>
        <v>434663.53999999992</v>
      </c>
    </row>
    <row r="27" spans="1:8" ht="12" x14ac:dyDescent="0.2">
      <c r="A27" s="3" t="s">
        <v>42</v>
      </c>
      <c r="B27" s="6"/>
      <c r="C27" s="24">
        <v>1957302.34</v>
      </c>
      <c r="D27" s="24">
        <v>-2067.91</v>
      </c>
      <c r="E27" s="24">
        <f t="shared" ref="E27" si="28">C27+D27</f>
        <v>1955234.4300000002</v>
      </c>
      <c r="F27" s="24">
        <v>392397.43</v>
      </c>
      <c r="G27" s="24">
        <v>391759.43</v>
      </c>
      <c r="H27" s="24">
        <f t="shared" ref="H27" si="29">E27-F27</f>
        <v>1562837.0000000002</v>
      </c>
    </row>
    <row r="28" spans="1:8" ht="12" x14ac:dyDescent="0.2">
      <c r="A28" s="3" t="s">
        <v>43</v>
      </c>
      <c r="B28" s="6"/>
      <c r="C28" s="24">
        <v>18534721.84</v>
      </c>
      <c r="D28" s="24">
        <v>-17208700.75</v>
      </c>
      <c r="E28" s="24">
        <f t="shared" ref="E28" si="30">C28+D28</f>
        <v>1326021.0899999999</v>
      </c>
      <c r="F28" s="24">
        <v>1326021.0900000001</v>
      </c>
      <c r="G28" s="24">
        <v>1317622.69</v>
      </c>
      <c r="H28" s="24">
        <f t="shared" ref="H28" si="31">E28-F28</f>
        <v>0</v>
      </c>
    </row>
    <row r="29" spans="1:8" ht="12" x14ac:dyDescent="0.2">
      <c r="A29" s="3" t="s">
        <v>44</v>
      </c>
      <c r="B29" s="6"/>
      <c r="C29" s="24">
        <v>734591.45</v>
      </c>
      <c r="D29" s="24">
        <v>16615.43</v>
      </c>
      <c r="E29" s="24">
        <f t="shared" ref="E29" si="32">C29+D29</f>
        <v>751206.88</v>
      </c>
      <c r="F29" s="24">
        <v>146957.29999999999</v>
      </c>
      <c r="G29" s="24">
        <v>139719.1</v>
      </c>
      <c r="H29" s="24">
        <f t="shared" ref="H29" si="33">E29-F29</f>
        <v>604249.58000000007</v>
      </c>
    </row>
    <row r="30" spans="1:8" ht="12" x14ac:dyDescent="0.2">
      <c r="A30" s="3" t="s">
        <v>45</v>
      </c>
      <c r="B30" s="6"/>
      <c r="C30" s="24">
        <v>3483457.99</v>
      </c>
      <c r="D30" s="24">
        <v>-3387917.93</v>
      </c>
      <c r="E30" s="24">
        <f t="shared" ref="E30" si="34">C30+D30</f>
        <v>95540.060000000056</v>
      </c>
      <c r="F30" s="24">
        <v>95540.06</v>
      </c>
      <c r="G30" s="24">
        <v>95540.06</v>
      </c>
      <c r="H30" s="24">
        <f t="shared" ref="H30" si="35">E30-F30</f>
        <v>0</v>
      </c>
    </row>
    <row r="31" spans="1:8" ht="12" x14ac:dyDescent="0.2">
      <c r="A31" s="3" t="s">
        <v>46</v>
      </c>
      <c r="B31" s="6"/>
      <c r="C31" s="24">
        <v>9918957.3100000005</v>
      </c>
      <c r="D31" s="24">
        <v>-9634251.7599999998</v>
      </c>
      <c r="E31" s="24">
        <f t="shared" ref="E31" si="36">C31+D31</f>
        <v>284705.55000000075</v>
      </c>
      <c r="F31" s="24">
        <v>284705.55</v>
      </c>
      <c r="G31" s="24">
        <v>284705.55</v>
      </c>
      <c r="H31" s="24">
        <f t="shared" ref="H31" si="37">E31-F31</f>
        <v>7.5669959187507629E-10</v>
      </c>
    </row>
    <row r="32" spans="1:8" ht="12" x14ac:dyDescent="0.2">
      <c r="A32" s="3" t="s">
        <v>47</v>
      </c>
      <c r="B32" s="6"/>
      <c r="C32" s="24">
        <v>106969862.73999999</v>
      </c>
      <c r="D32" s="24">
        <v>105253451.56</v>
      </c>
      <c r="E32" s="24">
        <f t="shared" ref="E32" si="38">C32+D32</f>
        <v>212223314.30000001</v>
      </c>
      <c r="F32" s="24">
        <v>61971566.68</v>
      </c>
      <c r="G32" s="24">
        <v>61791348.969999999</v>
      </c>
      <c r="H32" s="24">
        <f t="shared" ref="H32" si="39">E32-F32</f>
        <v>150251747.62</v>
      </c>
    </row>
    <row r="33" spans="1:8" ht="12" x14ac:dyDescent="0.2">
      <c r="A33" s="3" t="s">
        <v>48</v>
      </c>
      <c r="B33" s="6"/>
      <c r="C33" s="24">
        <v>6337591.2400000002</v>
      </c>
      <c r="D33" s="24">
        <v>-6128300.1500000004</v>
      </c>
      <c r="E33" s="24">
        <f t="shared" ref="E33" si="40">C33+D33</f>
        <v>209291.08999999985</v>
      </c>
      <c r="F33" s="24">
        <v>209291.09</v>
      </c>
      <c r="G33" s="24">
        <v>209291.09</v>
      </c>
      <c r="H33" s="24">
        <f t="shared" ref="H33" si="41">E33-F33</f>
        <v>0</v>
      </c>
    </row>
    <row r="34" spans="1:8" ht="12" x14ac:dyDescent="0.2">
      <c r="A34" s="3" t="s">
        <v>49</v>
      </c>
      <c r="B34" s="6"/>
      <c r="C34" s="24">
        <v>1861944.57</v>
      </c>
      <c r="D34" s="24">
        <v>9732451.0299999993</v>
      </c>
      <c r="E34" s="24">
        <f t="shared" ref="E34" si="42">C34+D34</f>
        <v>11594395.6</v>
      </c>
      <c r="F34" s="24">
        <v>1959400.02</v>
      </c>
      <c r="G34" s="24">
        <v>1955597.54</v>
      </c>
      <c r="H34" s="24">
        <f t="shared" ref="H34" si="43">E34-F34</f>
        <v>9634995.5800000001</v>
      </c>
    </row>
    <row r="35" spans="1:8" ht="12" x14ac:dyDescent="0.2">
      <c r="A35" s="3" t="s">
        <v>50</v>
      </c>
      <c r="B35" s="6"/>
      <c r="C35" s="24">
        <v>10131250.800000001</v>
      </c>
      <c r="D35" s="24">
        <v>-9202815.5199999996</v>
      </c>
      <c r="E35" s="24">
        <f t="shared" ref="E35" si="44">C35+D35</f>
        <v>928435.28000000119</v>
      </c>
      <c r="F35" s="24">
        <v>928435.28</v>
      </c>
      <c r="G35" s="24">
        <v>928435.28</v>
      </c>
      <c r="H35" s="24">
        <f t="shared" ref="H35" si="45">E35-F35</f>
        <v>1.1641532182693481E-9</v>
      </c>
    </row>
    <row r="36" spans="1:8" ht="12" x14ac:dyDescent="0.2">
      <c r="A36" s="3" t="s">
        <v>51</v>
      </c>
      <c r="B36" s="6"/>
      <c r="C36" s="24">
        <v>1476285.57</v>
      </c>
      <c r="D36" s="24">
        <v>340689.67</v>
      </c>
      <c r="E36" s="24">
        <f t="shared" ref="E36" si="46">C36+D36</f>
        <v>1816975.24</v>
      </c>
      <c r="F36" s="24">
        <v>288553.11</v>
      </c>
      <c r="G36" s="24">
        <v>261982.71</v>
      </c>
      <c r="H36" s="24">
        <f t="shared" ref="H36" si="47">E36-F36</f>
        <v>1528422.13</v>
      </c>
    </row>
    <row r="37" spans="1:8" ht="12" x14ac:dyDescent="0.2">
      <c r="A37" s="3" t="s">
        <v>52</v>
      </c>
      <c r="B37" s="6"/>
      <c r="C37" s="24">
        <v>6078911.8700000001</v>
      </c>
      <c r="D37" s="24">
        <v>709256.1</v>
      </c>
      <c r="E37" s="24">
        <f t="shared" ref="E37" si="48">C37+D37</f>
        <v>6788167.9699999997</v>
      </c>
      <c r="F37" s="24">
        <v>1494683.2</v>
      </c>
      <c r="G37" s="24">
        <v>1412425.28</v>
      </c>
      <c r="H37" s="24">
        <f t="shared" ref="H37" si="49">E37-F37</f>
        <v>5293484.7699999996</v>
      </c>
    </row>
    <row r="38" spans="1:8" ht="12" x14ac:dyDescent="0.2">
      <c r="A38" s="3" t="s">
        <v>53</v>
      </c>
      <c r="B38" s="6"/>
      <c r="C38" s="24">
        <v>1645830.34</v>
      </c>
      <c r="D38" s="24">
        <v>2832937.38</v>
      </c>
      <c r="E38" s="24">
        <f t="shared" ref="E38" si="50">C38+D38</f>
        <v>4478767.72</v>
      </c>
      <c r="F38" s="24">
        <v>1109553.67</v>
      </c>
      <c r="G38" s="24">
        <v>1097707.69</v>
      </c>
      <c r="H38" s="24">
        <f t="shared" ref="H38" si="51">E38-F38</f>
        <v>3369214.05</v>
      </c>
    </row>
    <row r="39" spans="1:8" ht="12" x14ac:dyDescent="0.2">
      <c r="A39" s="3" t="s">
        <v>54</v>
      </c>
      <c r="B39" s="6"/>
      <c r="C39" s="24">
        <v>16148767.32</v>
      </c>
      <c r="D39" s="24">
        <v>-12472239.52</v>
      </c>
      <c r="E39" s="24">
        <f t="shared" ref="E39" si="52">C39+D39</f>
        <v>3676527.8000000007</v>
      </c>
      <c r="F39" s="24">
        <v>3676527.8</v>
      </c>
      <c r="G39" s="24">
        <v>2265288.38</v>
      </c>
      <c r="H39" s="24">
        <f t="shared" ref="H39" si="53">E39-F39</f>
        <v>0</v>
      </c>
    </row>
    <row r="40" spans="1:8" ht="12" x14ac:dyDescent="0.2">
      <c r="A40" s="3" t="s">
        <v>55</v>
      </c>
      <c r="B40" s="6"/>
      <c r="C40" s="24">
        <v>41616582.840000004</v>
      </c>
      <c r="D40" s="24">
        <v>-40738688.939999998</v>
      </c>
      <c r="E40" s="24">
        <f t="shared" ref="E40" si="54">C40+D40</f>
        <v>877893.90000000596</v>
      </c>
      <c r="F40" s="24">
        <v>877893.9</v>
      </c>
      <c r="G40" s="24">
        <v>877893.9</v>
      </c>
      <c r="H40" s="24">
        <f t="shared" ref="H40" si="55">E40-F40</f>
        <v>5.9371814131736755E-9</v>
      </c>
    </row>
    <row r="41" spans="1:8" ht="12" x14ac:dyDescent="0.2">
      <c r="A41" s="3" t="s">
        <v>56</v>
      </c>
      <c r="B41" s="6"/>
      <c r="C41" s="24">
        <v>12993939.17</v>
      </c>
      <c r="D41" s="24">
        <v>-12574693.039999999</v>
      </c>
      <c r="E41" s="24">
        <f t="shared" ref="E41" si="56">C41+D41</f>
        <v>419246.13000000082</v>
      </c>
      <c r="F41" s="24">
        <v>419246.13</v>
      </c>
      <c r="G41" s="24">
        <v>419246.13</v>
      </c>
      <c r="H41" s="24">
        <f t="shared" ref="H41" si="57">E41-F41</f>
        <v>8.149072527885437E-10</v>
      </c>
    </row>
    <row r="42" spans="1:8" ht="12" x14ac:dyDescent="0.2">
      <c r="A42" s="3" t="s">
        <v>57</v>
      </c>
      <c r="B42" s="6"/>
      <c r="C42" s="24">
        <v>3097431.68</v>
      </c>
      <c r="D42" s="24">
        <v>-2989347.53</v>
      </c>
      <c r="E42" s="24">
        <f t="shared" ref="E42" si="58">C42+D42</f>
        <v>108084.15000000037</v>
      </c>
      <c r="F42" s="24">
        <v>108084.15</v>
      </c>
      <c r="G42" s="24">
        <v>108084.15</v>
      </c>
      <c r="H42" s="24">
        <f t="shared" ref="H42" si="59">E42-F42</f>
        <v>3.7834979593753815E-10</v>
      </c>
    </row>
    <row r="43" spans="1:8" ht="12" x14ac:dyDescent="0.2">
      <c r="A43" s="3" t="s">
        <v>58</v>
      </c>
      <c r="B43" s="6"/>
      <c r="C43" s="24">
        <v>11660045.380000001</v>
      </c>
      <c r="D43" s="24">
        <v>1871735.79</v>
      </c>
      <c r="E43" s="24">
        <f t="shared" ref="E43" si="60">C43+D43</f>
        <v>13531781.170000002</v>
      </c>
      <c r="F43" s="24">
        <v>2854365.79</v>
      </c>
      <c r="G43" s="24">
        <v>2770565.54</v>
      </c>
      <c r="H43" s="24">
        <f t="shared" ref="H43" si="61">E43-F43</f>
        <v>10677415.380000003</v>
      </c>
    </row>
    <row r="44" spans="1:8" ht="12" x14ac:dyDescent="0.2">
      <c r="A44" s="3" t="s">
        <v>59</v>
      </c>
      <c r="B44" s="6"/>
      <c r="C44" s="24">
        <v>12604482.83</v>
      </c>
      <c r="D44" s="24">
        <v>-11709227.949999999</v>
      </c>
      <c r="E44" s="24">
        <f t="shared" ref="E44" si="62">C44+D44</f>
        <v>895254.88000000082</v>
      </c>
      <c r="F44" s="24">
        <v>895254.88</v>
      </c>
      <c r="G44" s="24">
        <v>894893.88</v>
      </c>
      <c r="H44" s="24">
        <f t="shared" ref="H44" si="63">E44-F44</f>
        <v>0</v>
      </c>
    </row>
    <row r="45" spans="1:8" ht="12" x14ac:dyDescent="0.2">
      <c r="A45" s="3" t="s">
        <v>60</v>
      </c>
      <c r="B45" s="6"/>
      <c r="C45" s="24">
        <v>1882621.36</v>
      </c>
      <c r="D45" s="24">
        <v>159120.73000000001</v>
      </c>
      <c r="E45" s="24">
        <f t="shared" ref="E45" si="64">C45+D45</f>
        <v>2041742.09</v>
      </c>
      <c r="F45" s="24">
        <v>406102.31</v>
      </c>
      <c r="G45" s="24">
        <v>396797.05</v>
      </c>
      <c r="H45" s="24">
        <f t="shared" ref="H45" si="65">E45-F45</f>
        <v>1635639.78</v>
      </c>
    </row>
    <row r="46" spans="1:8" ht="12" x14ac:dyDescent="0.2">
      <c r="A46" s="3" t="s">
        <v>61</v>
      </c>
      <c r="B46" s="6"/>
      <c r="C46" s="24">
        <v>1513021.81</v>
      </c>
      <c r="D46" s="24">
        <v>-1453082.77</v>
      </c>
      <c r="E46" s="24">
        <f t="shared" ref="E46" si="66">C46+D46</f>
        <v>59939.040000000037</v>
      </c>
      <c r="F46" s="24">
        <v>59939.040000000001</v>
      </c>
      <c r="G46" s="24">
        <v>59939.040000000001</v>
      </c>
      <c r="H46" s="24">
        <f t="shared" ref="H46" si="67">E46-F46</f>
        <v>0</v>
      </c>
    </row>
    <row r="47" spans="1:8" ht="12" x14ac:dyDescent="0.2">
      <c r="A47" s="3" t="s">
        <v>62</v>
      </c>
      <c r="B47" s="6"/>
      <c r="C47" s="24">
        <v>4307924.66</v>
      </c>
      <c r="D47" s="24">
        <v>-2072908.7</v>
      </c>
      <c r="E47" s="24">
        <f t="shared" ref="E47" si="68">C47+D47</f>
        <v>2235015.96</v>
      </c>
      <c r="F47" s="24">
        <v>426558.1</v>
      </c>
      <c r="G47" s="24">
        <v>426253.53</v>
      </c>
      <c r="H47" s="24">
        <f t="shared" ref="H47" si="69">E47-F47</f>
        <v>1808457.8599999999</v>
      </c>
    </row>
    <row r="48" spans="1:8" ht="12" x14ac:dyDescent="0.2">
      <c r="A48" s="3" t="s">
        <v>63</v>
      </c>
      <c r="B48" s="6"/>
      <c r="C48" s="24">
        <v>1924478.66</v>
      </c>
      <c r="D48" s="24">
        <v>-1862282.53</v>
      </c>
      <c r="E48" s="24">
        <f t="shared" ref="E48" si="70">C48+D48</f>
        <v>62196.129999999888</v>
      </c>
      <c r="F48" s="24">
        <v>62196.13</v>
      </c>
      <c r="G48" s="24">
        <v>62196.13</v>
      </c>
      <c r="H48" s="24">
        <f t="shared" ref="H48" si="71">E48-F48</f>
        <v>-1.0913936421275139E-10</v>
      </c>
    </row>
    <row r="49" spans="1:8" ht="12" x14ac:dyDescent="0.2">
      <c r="A49" s="3" t="s">
        <v>64</v>
      </c>
      <c r="B49" s="6"/>
      <c r="C49" s="24">
        <v>10559819.630000001</v>
      </c>
      <c r="D49" s="24">
        <v>4286789.58</v>
      </c>
      <c r="E49" s="24">
        <f t="shared" ref="E49" si="72">C49+D49</f>
        <v>14846609.210000001</v>
      </c>
      <c r="F49" s="24">
        <v>1462874.6</v>
      </c>
      <c r="G49" s="24">
        <v>1459673</v>
      </c>
      <c r="H49" s="24">
        <f t="shared" ref="H49" si="73">E49-F49</f>
        <v>13383734.610000001</v>
      </c>
    </row>
    <row r="50" spans="1:8" ht="12" x14ac:dyDescent="0.2">
      <c r="A50" s="3" t="s">
        <v>65</v>
      </c>
      <c r="B50" s="6"/>
      <c r="C50" s="24">
        <v>5594358.0499999998</v>
      </c>
      <c r="D50" s="24">
        <v>-5446146.3099999996</v>
      </c>
      <c r="E50" s="24">
        <f t="shared" ref="E50" si="74">C50+D50</f>
        <v>148211.74000000022</v>
      </c>
      <c r="F50" s="24">
        <v>148211.74</v>
      </c>
      <c r="G50" s="24">
        <v>148211.74</v>
      </c>
      <c r="H50" s="24">
        <f t="shared" ref="H50" si="75">E50-F50</f>
        <v>2.3283064365386963E-10</v>
      </c>
    </row>
    <row r="51" spans="1:8" ht="12" x14ac:dyDescent="0.2">
      <c r="A51" s="3" t="s">
        <v>66</v>
      </c>
      <c r="B51" s="6"/>
      <c r="C51" s="24">
        <v>20800000</v>
      </c>
      <c r="D51" s="24">
        <v>0</v>
      </c>
      <c r="E51" s="24">
        <f t="shared" ref="E51" si="76">C51+D51</f>
        <v>20800000</v>
      </c>
      <c r="F51" s="24">
        <v>6861767.54</v>
      </c>
      <c r="G51" s="24">
        <v>6861767.54</v>
      </c>
      <c r="H51" s="24">
        <f t="shared" ref="H51" si="77">E51-F51</f>
        <v>13938232.460000001</v>
      </c>
    </row>
    <row r="52" spans="1:8" ht="12" x14ac:dyDescent="0.2">
      <c r="A52" s="3" t="s">
        <v>67</v>
      </c>
      <c r="B52" s="6"/>
      <c r="C52" s="24">
        <v>3120000</v>
      </c>
      <c r="D52" s="24">
        <v>0</v>
      </c>
      <c r="E52" s="24">
        <f t="shared" ref="E52" si="78">C52+D52</f>
        <v>3120000</v>
      </c>
      <c r="F52" s="24">
        <v>500000</v>
      </c>
      <c r="G52" s="24">
        <v>500000</v>
      </c>
      <c r="H52" s="24">
        <f t="shared" ref="H52" si="79">E52-F52</f>
        <v>2620000</v>
      </c>
    </row>
    <row r="53" spans="1:8" ht="12" x14ac:dyDescent="0.2">
      <c r="A53" s="3" t="s">
        <v>68</v>
      </c>
      <c r="B53" s="6"/>
      <c r="C53" s="24">
        <v>2080000</v>
      </c>
      <c r="D53" s="24">
        <v>0</v>
      </c>
      <c r="E53" s="24">
        <f t="shared" ref="E53" si="80">C53+D53</f>
        <v>2080000</v>
      </c>
      <c r="F53" s="24">
        <v>500000</v>
      </c>
      <c r="G53" s="24">
        <v>500000</v>
      </c>
      <c r="H53" s="24">
        <f t="shared" ref="H53" si="81">E53-F53</f>
        <v>1580000</v>
      </c>
    </row>
    <row r="54" spans="1:8" ht="12" x14ac:dyDescent="0.2">
      <c r="A54" s="3" t="s">
        <v>69</v>
      </c>
      <c r="B54" s="6"/>
      <c r="C54" s="24">
        <v>0</v>
      </c>
      <c r="D54" s="24">
        <v>14746109.109999999</v>
      </c>
      <c r="E54" s="24">
        <f t="shared" ref="E54" si="82">C54+D54</f>
        <v>14746109.109999999</v>
      </c>
      <c r="F54" s="24">
        <v>1895075.05</v>
      </c>
      <c r="G54" s="24">
        <v>1785112.71</v>
      </c>
      <c r="H54" s="24">
        <f t="shared" ref="H54" si="83">E54-F54</f>
        <v>12851034.059999999</v>
      </c>
    </row>
    <row r="55" spans="1:8" ht="12" x14ac:dyDescent="0.2">
      <c r="A55" s="3" t="s">
        <v>70</v>
      </c>
      <c r="B55" s="6"/>
      <c r="C55" s="24">
        <v>0</v>
      </c>
      <c r="D55" s="24">
        <v>7095659.7999999998</v>
      </c>
      <c r="E55" s="24">
        <f t="shared" ref="E55" si="84">C55+D55</f>
        <v>7095659.7999999998</v>
      </c>
      <c r="F55" s="24">
        <v>1137355.5</v>
      </c>
      <c r="G55" s="24">
        <v>1136914.7</v>
      </c>
      <c r="H55" s="24">
        <f t="shared" ref="H55" si="85">E55-F55</f>
        <v>5958304.2999999998</v>
      </c>
    </row>
    <row r="56" spans="1:8" ht="12" x14ac:dyDescent="0.2">
      <c r="A56" s="3" t="s">
        <v>71</v>
      </c>
      <c r="B56" s="6"/>
      <c r="C56" s="24">
        <v>0</v>
      </c>
      <c r="D56" s="24">
        <v>31289160.829999998</v>
      </c>
      <c r="E56" s="24">
        <f t="shared" ref="E56" si="86">C56+D56</f>
        <v>31289160.829999998</v>
      </c>
      <c r="F56" s="24">
        <v>3691522.37</v>
      </c>
      <c r="G56" s="24">
        <v>3591917</v>
      </c>
      <c r="H56" s="24">
        <f t="shared" ref="H56" si="87">E56-F56</f>
        <v>27597638.459999997</v>
      </c>
    </row>
    <row r="57" spans="1:8" ht="12" x14ac:dyDescent="0.2">
      <c r="A57" s="3" t="s">
        <v>72</v>
      </c>
      <c r="B57" s="6"/>
      <c r="C57" s="24">
        <v>0</v>
      </c>
      <c r="D57" s="24">
        <v>6397024.5700000003</v>
      </c>
      <c r="E57" s="24">
        <f t="shared" ref="E57" si="88">C57+D57</f>
        <v>6397024.5700000003</v>
      </c>
      <c r="F57" s="24">
        <v>483000.85</v>
      </c>
      <c r="G57" s="24">
        <v>482603.35</v>
      </c>
      <c r="H57" s="24">
        <f t="shared" ref="H57" si="89">E57-F57</f>
        <v>5914023.7200000007</v>
      </c>
    </row>
    <row r="58" spans="1:8" ht="12" x14ac:dyDescent="0.2">
      <c r="A58" s="3" t="s">
        <v>73</v>
      </c>
      <c r="B58" s="6"/>
      <c r="C58" s="24">
        <v>0</v>
      </c>
      <c r="D58" s="24">
        <v>22587291.370000001</v>
      </c>
      <c r="E58" s="24">
        <f t="shared" ref="E58" si="90">C58+D58</f>
        <v>22587291.370000001</v>
      </c>
      <c r="F58" s="24">
        <v>4823119.01</v>
      </c>
      <c r="G58" s="24">
        <v>4821819.01</v>
      </c>
      <c r="H58" s="24">
        <f t="shared" ref="H58" si="91">E58-F58</f>
        <v>17764172.359999999</v>
      </c>
    </row>
    <row r="59" spans="1:8" ht="12" x14ac:dyDescent="0.2">
      <c r="A59" s="3" t="s">
        <v>74</v>
      </c>
      <c r="B59" s="6"/>
      <c r="C59" s="24">
        <v>0</v>
      </c>
      <c r="D59" s="24">
        <v>5909513.0700000003</v>
      </c>
      <c r="E59" s="24">
        <f t="shared" ref="E59" si="92">C59+D59</f>
        <v>5909513.0700000003</v>
      </c>
      <c r="F59" s="24">
        <v>1046555.1</v>
      </c>
      <c r="G59" s="24">
        <v>911237.23</v>
      </c>
      <c r="H59" s="24">
        <f t="shared" ref="H59" si="93">E59-F59</f>
        <v>4862957.9700000007</v>
      </c>
    </row>
    <row r="60" spans="1:8" ht="12" x14ac:dyDescent="0.2">
      <c r="A60" s="3" t="s">
        <v>75</v>
      </c>
      <c r="B60" s="6"/>
      <c r="C60" s="24">
        <v>0</v>
      </c>
      <c r="D60" s="24">
        <v>6856667.0899999999</v>
      </c>
      <c r="E60" s="24">
        <f t="shared" ref="E60" si="94">C60+D60</f>
        <v>6856667.0899999999</v>
      </c>
      <c r="F60" s="24">
        <v>691832.86</v>
      </c>
      <c r="G60" s="24">
        <v>691832.86</v>
      </c>
      <c r="H60" s="24">
        <f t="shared" ref="H60" si="95">E60-F60</f>
        <v>6164834.2299999995</v>
      </c>
    </row>
    <row r="61" spans="1:8" ht="12" x14ac:dyDescent="0.2">
      <c r="A61" s="3" t="s">
        <v>76</v>
      </c>
      <c r="B61" s="6"/>
      <c r="C61" s="24">
        <v>0</v>
      </c>
      <c r="D61" s="24">
        <v>23929864.329999998</v>
      </c>
      <c r="E61" s="24">
        <f t="shared" ref="E61" si="96">C61+D61</f>
        <v>23929864.329999998</v>
      </c>
      <c r="F61" s="24">
        <v>4511127.21</v>
      </c>
      <c r="G61" s="24">
        <v>3894287.34</v>
      </c>
      <c r="H61" s="24">
        <f t="shared" ref="H61" si="97">E61-F61</f>
        <v>19418737.119999997</v>
      </c>
    </row>
    <row r="62" spans="1:8" ht="12" x14ac:dyDescent="0.2">
      <c r="A62" s="3" t="s">
        <v>77</v>
      </c>
      <c r="B62" s="6"/>
      <c r="C62" s="24">
        <v>0</v>
      </c>
      <c r="D62" s="24">
        <v>3349126.92</v>
      </c>
      <c r="E62" s="24">
        <f t="shared" ref="E62" si="98">C62+D62</f>
        <v>3349126.92</v>
      </c>
      <c r="F62" s="24">
        <v>821262.22</v>
      </c>
      <c r="G62" s="24">
        <v>821262.22</v>
      </c>
      <c r="H62" s="24">
        <f t="shared" ref="H62" si="99">E62-F62</f>
        <v>2527864.7000000002</v>
      </c>
    </row>
    <row r="63" spans="1:8" ht="12" x14ac:dyDescent="0.2">
      <c r="A63" s="3" t="s">
        <v>78</v>
      </c>
      <c r="B63" s="6"/>
      <c r="C63" s="24">
        <v>0</v>
      </c>
      <c r="D63" s="24">
        <v>8770859.7100000009</v>
      </c>
      <c r="E63" s="24">
        <f t="shared" ref="E63" si="100">C63+D63</f>
        <v>8770859.7100000009</v>
      </c>
      <c r="F63" s="24">
        <v>1326590.98</v>
      </c>
      <c r="G63" s="24">
        <v>1323072.98</v>
      </c>
      <c r="H63" s="24">
        <f t="shared" ref="H63" si="101">E63-F63</f>
        <v>7444268.7300000004</v>
      </c>
    </row>
    <row r="64" spans="1:8" ht="12" x14ac:dyDescent="0.2">
      <c r="A64" s="3" t="s">
        <v>79</v>
      </c>
      <c r="B64" s="6"/>
      <c r="C64" s="24">
        <v>0</v>
      </c>
      <c r="D64" s="24">
        <v>4130655.65</v>
      </c>
      <c r="E64" s="24">
        <f t="shared" ref="E64" si="102">C64+D64</f>
        <v>4130655.65</v>
      </c>
      <c r="F64" s="24">
        <v>548196.65</v>
      </c>
      <c r="G64" s="24">
        <v>525867.18999999994</v>
      </c>
      <c r="H64" s="24">
        <f t="shared" ref="H64" si="103">E64-F64</f>
        <v>3582459</v>
      </c>
    </row>
    <row r="65" spans="1:8" ht="12" x14ac:dyDescent="0.2">
      <c r="A65" s="3" t="s">
        <v>80</v>
      </c>
      <c r="B65" s="6"/>
      <c r="C65" s="24">
        <v>0</v>
      </c>
      <c r="D65" s="24">
        <v>24340155.359999999</v>
      </c>
      <c r="E65" s="24">
        <f t="shared" ref="E65" si="104">C65+D65</f>
        <v>24340155.359999999</v>
      </c>
      <c r="F65" s="24">
        <v>2087206.3</v>
      </c>
      <c r="G65" s="24">
        <v>2086259.3</v>
      </c>
      <c r="H65" s="24">
        <f t="shared" ref="H65" si="105">E65-F65</f>
        <v>22252949.059999999</v>
      </c>
    </row>
    <row r="66" spans="1:8" ht="12" x14ac:dyDescent="0.2">
      <c r="A66" s="3" t="s">
        <v>81</v>
      </c>
      <c r="B66" s="6"/>
      <c r="C66" s="24">
        <v>0</v>
      </c>
      <c r="D66" s="24">
        <v>12702197.6</v>
      </c>
      <c r="E66" s="24">
        <f t="shared" ref="E66" si="106">C66+D66</f>
        <v>12702197.6</v>
      </c>
      <c r="F66" s="24">
        <v>715446.2</v>
      </c>
      <c r="G66" s="24">
        <v>667614.87</v>
      </c>
      <c r="H66" s="24">
        <f t="shared" ref="H66" si="107">E66-F66</f>
        <v>11986751.4</v>
      </c>
    </row>
    <row r="67" spans="1:8" ht="12" x14ac:dyDescent="0.2">
      <c r="A67" s="3" t="s">
        <v>82</v>
      </c>
      <c r="B67" s="6"/>
      <c r="C67" s="24">
        <v>0</v>
      </c>
      <c r="D67" s="24">
        <v>38671198.909999996</v>
      </c>
      <c r="E67" s="24">
        <f t="shared" ref="E67" si="108">C67+D67</f>
        <v>38671198.909999996</v>
      </c>
      <c r="F67" s="24">
        <v>7358213.3200000003</v>
      </c>
      <c r="G67" s="24">
        <v>7354095.7999999998</v>
      </c>
      <c r="H67" s="24">
        <f t="shared" ref="H67" si="109">E67-F67</f>
        <v>31312985.589999996</v>
      </c>
    </row>
    <row r="68" spans="1:8" ht="12" x14ac:dyDescent="0.2">
      <c r="A68" s="3" t="s">
        <v>83</v>
      </c>
      <c r="B68" s="6"/>
      <c r="C68" s="24">
        <v>0</v>
      </c>
      <c r="D68" s="24">
        <v>13065761.310000001</v>
      </c>
      <c r="E68" s="24">
        <f t="shared" ref="E68" si="110">C68+D68</f>
        <v>13065761.310000001</v>
      </c>
      <c r="F68" s="24">
        <v>1774671.43</v>
      </c>
      <c r="G68" s="24">
        <v>1774671.43</v>
      </c>
      <c r="H68" s="24">
        <f t="shared" ref="H68" si="111">E68-F68</f>
        <v>11291089.880000001</v>
      </c>
    </row>
    <row r="69" spans="1:8" ht="12" x14ac:dyDescent="0.2">
      <c r="A69" s="3" t="s">
        <v>84</v>
      </c>
      <c r="B69" s="6"/>
      <c r="C69" s="24">
        <v>0</v>
      </c>
      <c r="D69" s="24">
        <v>3309473.9</v>
      </c>
      <c r="E69" s="24">
        <f t="shared" ref="E69" si="112">C69+D69</f>
        <v>3309473.9</v>
      </c>
      <c r="F69" s="24">
        <v>456961.42</v>
      </c>
      <c r="G69" s="24">
        <v>456961.42</v>
      </c>
      <c r="H69" s="24">
        <f t="shared" ref="H69" si="113">E69-F69</f>
        <v>2852512.48</v>
      </c>
    </row>
    <row r="70" spans="1:8" ht="12" x14ac:dyDescent="0.2">
      <c r="A70" s="3" t="s">
        <v>85</v>
      </c>
      <c r="B70" s="6"/>
      <c r="C70" s="24">
        <v>0</v>
      </c>
      <c r="D70" s="24">
        <v>19794558.100000001</v>
      </c>
      <c r="E70" s="24">
        <f t="shared" ref="E70" si="114">C70+D70</f>
        <v>19794558.100000001</v>
      </c>
      <c r="F70" s="24">
        <v>8569810.1999999993</v>
      </c>
      <c r="G70" s="24">
        <v>8262431.3600000003</v>
      </c>
      <c r="H70" s="24">
        <f t="shared" ref="H70" si="115">E70-F70</f>
        <v>11224747.900000002</v>
      </c>
    </row>
    <row r="71" spans="1:8" ht="12" x14ac:dyDescent="0.2">
      <c r="A71" s="3" t="s">
        <v>86</v>
      </c>
      <c r="B71" s="6"/>
      <c r="C71" s="24">
        <v>0</v>
      </c>
      <c r="D71" s="24">
        <v>1424057.34</v>
      </c>
      <c r="E71" s="24">
        <f t="shared" ref="E71" si="116">C71+D71</f>
        <v>1424057.34</v>
      </c>
      <c r="F71" s="24">
        <v>244475.81</v>
      </c>
      <c r="G71" s="24">
        <v>244475.81</v>
      </c>
      <c r="H71" s="24">
        <f t="shared" ref="H71" si="117">E71-F71</f>
        <v>1179581.53</v>
      </c>
    </row>
    <row r="72" spans="1:8" ht="12" x14ac:dyDescent="0.2">
      <c r="A72" s="3" t="s">
        <v>87</v>
      </c>
      <c r="B72" s="6"/>
      <c r="C72" s="24">
        <v>0</v>
      </c>
      <c r="D72" s="24">
        <v>1840056.34</v>
      </c>
      <c r="E72" s="24">
        <f t="shared" ref="E72" si="118">C72+D72</f>
        <v>1840056.34</v>
      </c>
      <c r="F72" s="24">
        <v>303824.96999999997</v>
      </c>
      <c r="G72" s="24">
        <v>290844.57</v>
      </c>
      <c r="H72" s="24">
        <f t="shared" ref="H72" si="119">E72-F72</f>
        <v>1536231.37</v>
      </c>
    </row>
    <row r="73" spans="1:8" ht="12" x14ac:dyDescent="0.2">
      <c r="A73" s="3" t="s">
        <v>88</v>
      </c>
      <c r="B73" s="6"/>
      <c r="C73" s="24">
        <v>0</v>
      </c>
      <c r="D73" s="24">
        <v>3997771.42</v>
      </c>
      <c r="E73" s="24">
        <f t="shared" ref="E73" si="120">C73+D73</f>
        <v>3997771.42</v>
      </c>
      <c r="F73" s="24">
        <v>406045.09</v>
      </c>
      <c r="G73" s="24">
        <v>403226.29</v>
      </c>
      <c r="H73" s="24">
        <f t="shared" ref="H73" si="121">E73-F73</f>
        <v>3591726.33</v>
      </c>
    </row>
    <row r="74" spans="1:8" ht="12" x14ac:dyDescent="0.2">
      <c r="A74" s="3" t="s">
        <v>89</v>
      </c>
      <c r="B74" s="6"/>
      <c r="C74" s="24">
        <v>0</v>
      </c>
      <c r="D74" s="24">
        <v>0</v>
      </c>
      <c r="E74" s="24">
        <f t="shared" ref="E74" si="122">C74+D74</f>
        <v>0</v>
      </c>
      <c r="F74" s="24">
        <v>0</v>
      </c>
      <c r="G74" s="24">
        <v>0</v>
      </c>
      <c r="H74" s="24">
        <f t="shared" ref="H74" si="123">E74-F74</f>
        <v>0</v>
      </c>
    </row>
    <row r="75" spans="1:8" ht="12" x14ac:dyDescent="0.2">
      <c r="A75" s="3"/>
      <c r="B75" s="6"/>
      <c r="C75" s="24"/>
      <c r="D75" s="24"/>
      <c r="E75" s="24"/>
      <c r="F75" s="24"/>
      <c r="G75" s="24"/>
      <c r="H75" s="24"/>
    </row>
    <row r="76" spans="1:8" ht="12" x14ac:dyDescent="0.2">
      <c r="A76" s="3"/>
      <c r="B76" s="9"/>
      <c r="C76" s="23"/>
      <c r="D76" s="23"/>
      <c r="E76" s="23"/>
      <c r="F76" s="23"/>
      <c r="G76" s="23"/>
      <c r="H76" s="23"/>
    </row>
    <row r="77" spans="1:8" ht="12" x14ac:dyDescent="0.2">
      <c r="A77" s="10"/>
      <c r="B77" s="21" t="s">
        <v>11</v>
      </c>
      <c r="C77" s="22">
        <f t="shared" ref="C77:H77" si="124">SUM(C7:C76)</f>
        <v>784568697.45999992</v>
      </c>
      <c r="D77" s="22">
        <f t="shared" si="124"/>
        <v>125477758.28000005</v>
      </c>
      <c r="E77" s="22">
        <f t="shared" si="124"/>
        <v>910046455.74000025</v>
      </c>
      <c r="F77" s="22">
        <f t="shared" si="124"/>
        <v>200382492.62</v>
      </c>
      <c r="G77" s="22">
        <f t="shared" si="124"/>
        <v>195670722.63999999</v>
      </c>
      <c r="H77" s="22">
        <f t="shared" si="124"/>
        <v>709663963.12</v>
      </c>
    </row>
    <row r="80" spans="1:8" ht="45" customHeight="1" x14ac:dyDescent="0.2">
      <c r="A80" s="30" t="s">
        <v>90</v>
      </c>
      <c r="B80" s="31"/>
      <c r="C80" s="31"/>
      <c r="D80" s="31"/>
      <c r="E80" s="31"/>
      <c r="F80" s="31"/>
      <c r="G80" s="31"/>
      <c r="H80" s="32"/>
    </row>
    <row r="82" spans="1:8" x14ac:dyDescent="0.2">
      <c r="A82" s="35" t="s">
        <v>12</v>
      </c>
      <c r="B82" s="36"/>
      <c r="C82" s="30" t="s">
        <v>18</v>
      </c>
      <c r="D82" s="31"/>
      <c r="E82" s="31"/>
      <c r="F82" s="31"/>
      <c r="G82" s="32"/>
      <c r="H82" s="33" t="s">
        <v>17</v>
      </c>
    </row>
    <row r="83" spans="1:8" ht="22.5" x14ac:dyDescent="0.2">
      <c r="A83" s="37"/>
      <c r="B83" s="38"/>
      <c r="C83" s="4" t="s">
        <v>13</v>
      </c>
      <c r="D83" s="4" t="s">
        <v>19</v>
      </c>
      <c r="E83" s="4" t="s">
        <v>14</v>
      </c>
      <c r="F83" s="4" t="s">
        <v>15</v>
      </c>
      <c r="G83" s="4" t="s">
        <v>16</v>
      </c>
      <c r="H83" s="34"/>
    </row>
    <row r="84" spans="1:8" x14ac:dyDescent="0.2">
      <c r="A84" s="39"/>
      <c r="B84" s="40"/>
      <c r="C84" s="5">
        <v>1</v>
      </c>
      <c r="D84" s="5">
        <v>2</v>
      </c>
      <c r="E84" s="5" t="s">
        <v>20</v>
      </c>
      <c r="F84" s="5">
        <v>4</v>
      </c>
      <c r="G84" s="5">
        <v>5</v>
      </c>
      <c r="H84" s="5" t="s">
        <v>21</v>
      </c>
    </row>
    <row r="85" spans="1:8" x14ac:dyDescent="0.2">
      <c r="A85" s="12"/>
      <c r="B85" s="13"/>
      <c r="C85" s="17"/>
      <c r="D85" s="17"/>
      <c r="E85" s="17"/>
      <c r="F85" s="17"/>
      <c r="G85" s="17"/>
      <c r="H85" s="17"/>
    </row>
    <row r="86" spans="1:8" x14ac:dyDescent="0.2">
      <c r="A86" s="3" t="s">
        <v>0</v>
      </c>
      <c r="B86" s="2"/>
      <c r="C86" s="18">
        <v>0</v>
      </c>
      <c r="D86" s="18">
        <v>0</v>
      </c>
      <c r="E86" s="18">
        <f>C86+D86</f>
        <v>0</v>
      </c>
      <c r="F86" s="18">
        <v>0</v>
      </c>
      <c r="G86" s="18">
        <v>0</v>
      </c>
      <c r="H86" s="18">
        <f>E86-F86</f>
        <v>0</v>
      </c>
    </row>
    <row r="87" spans="1:8" x14ac:dyDescent="0.2">
      <c r="A87" s="3" t="s">
        <v>1</v>
      </c>
      <c r="B87" s="2"/>
      <c r="C87" s="18">
        <v>0</v>
      </c>
      <c r="D87" s="18">
        <v>0</v>
      </c>
      <c r="E87" s="18">
        <f t="shared" ref="E87:E89" si="125">C87+D87</f>
        <v>0</v>
      </c>
      <c r="F87" s="18">
        <v>0</v>
      </c>
      <c r="G87" s="18">
        <v>0</v>
      </c>
      <c r="H87" s="18">
        <f t="shared" ref="H87:H89" si="126">E87-F87</f>
        <v>0</v>
      </c>
    </row>
    <row r="88" spans="1:8" x14ac:dyDescent="0.2">
      <c r="A88" s="3" t="s">
        <v>2</v>
      </c>
      <c r="B88" s="2"/>
      <c r="C88" s="18">
        <v>0</v>
      </c>
      <c r="D88" s="18">
        <v>0</v>
      </c>
      <c r="E88" s="18">
        <f t="shared" si="125"/>
        <v>0</v>
      </c>
      <c r="F88" s="18">
        <v>0</v>
      </c>
      <c r="G88" s="18">
        <v>0</v>
      </c>
      <c r="H88" s="18">
        <f t="shared" si="126"/>
        <v>0</v>
      </c>
    </row>
    <row r="89" spans="1:8" x14ac:dyDescent="0.2">
      <c r="A89" s="3" t="s">
        <v>3</v>
      </c>
      <c r="B89" s="2"/>
      <c r="C89" s="18">
        <v>0</v>
      </c>
      <c r="D89" s="18">
        <v>0</v>
      </c>
      <c r="E89" s="18">
        <f t="shared" si="125"/>
        <v>0</v>
      </c>
      <c r="F89" s="18">
        <v>0</v>
      </c>
      <c r="G89" s="18">
        <v>0</v>
      </c>
      <c r="H89" s="18">
        <f t="shared" si="126"/>
        <v>0</v>
      </c>
    </row>
    <row r="90" spans="1:8" x14ac:dyDescent="0.2">
      <c r="A90" s="3"/>
      <c r="B90" s="2"/>
      <c r="C90" s="19"/>
      <c r="D90" s="19"/>
      <c r="E90" s="19"/>
      <c r="F90" s="19"/>
      <c r="G90" s="19"/>
      <c r="H90" s="19"/>
    </row>
    <row r="91" spans="1:8" x14ac:dyDescent="0.2">
      <c r="A91" s="10"/>
      <c r="B91" s="21" t="s">
        <v>11</v>
      </c>
      <c r="C91" s="7">
        <f>SUM(C86:C90)</f>
        <v>0</v>
      </c>
      <c r="D91" s="7">
        <f>SUM(D86:D90)</f>
        <v>0</v>
      </c>
      <c r="E91" s="7">
        <f>SUM(E86:E89)</f>
        <v>0</v>
      </c>
      <c r="F91" s="7">
        <f>SUM(F86:F89)</f>
        <v>0</v>
      </c>
      <c r="G91" s="7">
        <f>SUM(G86:G89)</f>
        <v>0</v>
      </c>
      <c r="H91" s="7">
        <f>SUM(H86:H89)</f>
        <v>0</v>
      </c>
    </row>
    <row r="94" spans="1:8" ht="45" customHeight="1" x14ac:dyDescent="0.2">
      <c r="A94" s="30" t="s">
        <v>91</v>
      </c>
      <c r="B94" s="31"/>
      <c r="C94" s="31"/>
      <c r="D94" s="31"/>
      <c r="E94" s="31"/>
      <c r="F94" s="31"/>
      <c r="G94" s="31"/>
      <c r="H94" s="32"/>
    </row>
    <row r="95" spans="1:8" x14ac:dyDescent="0.2">
      <c r="A95" s="35" t="s">
        <v>12</v>
      </c>
      <c r="B95" s="36"/>
      <c r="C95" s="30" t="s">
        <v>18</v>
      </c>
      <c r="D95" s="31"/>
      <c r="E95" s="31"/>
      <c r="F95" s="31"/>
      <c r="G95" s="32"/>
      <c r="H95" s="33" t="s">
        <v>17</v>
      </c>
    </row>
    <row r="96" spans="1:8" ht="22.5" x14ac:dyDescent="0.2">
      <c r="A96" s="37"/>
      <c r="B96" s="38"/>
      <c r="C96" s="4" t="s">
        <v>13</v>
      </c>
      <c r="D96" s="4" t="s">
        <v>19</v>
      </c>
      <c r="E96" s="4" t="s">
        <v>14</v>
      </c>
      <c r="F96" s="4" t="s">
        <v>15</v>
      </c>
      <c r="G96" s="4" t="s">
        <v>16</v>
      </c>
      <c r="H96" s="34"/>
    </row>
    <row r="97" spans="1:8" x14ac:dyDescent="0.2">
      <c r="A97" s="39"/>
      <c r="B97" s="40"/>
      <c r="C97" s="5">
        <v>1</v>
      </c>
      <c r="D97" s="5">
        <v>2</v>
      </c>
      <c r="E97" s="5" t="s">
        <v>20</v>
      </c>
      <c r="F97" s="5">
        <v>4</v>
      </c>
      <c r="G97" s="5">
        <v>5</v>
      </c>
      <c r="H97" s="5" t="s">
        <v>21</v>
      </c>
    </row>
    <row r="98" spans="1:8" x14ac:dyDescent="0.2">
      <c r="A98" s="12"/>
      <c r="B98" s="13"/>
      <c r="C98" s="17"/>
      <c r="D98" s="17"/>
      <c r="E98" s="17"/>
      <c r="F98" s="17"/>
      <c r="G98" s="17"/>
      <c r="H98" s="17"/>
    </row>
    <row r="99" spans="1:8" ht="22.5" x14ac:dyDescent="0.2">
      <c r="A99" s="3"/>
      <c r="B99" s="15" t="s">
        <v>5</v>
      </c>
      <c r="C99" s="18">
        <v>0</v>
      </c>
      <c r="D99" s="18">
        <v>0</v>
      </c>
      <c r="E99" s="18">
        <f>C99+D99</f>
        <v>0</v>
      </c>
      <c r="F99" s="18">
        <v>0</v>
      </c>
      <c r="G99" s="18">
        <v>0</v>
      </c>
      <c r="H99" s="18">
        <f>E99-F99</f>
        <v>0</v>
      </c>
    </row>
    <row r="100" spans="1:8" x14ac:dyDescent="0.2">
      <c r="A100" s="3"/>
      <c r="B100" s="15"/>
      <c r="C100" s="18"/>
      <c r="D100" s="18"/>
      <c r="E100" s="18"/>
      <c r="F100" s="18"/>
      <c r="G100" s="18"/>
      <c r="H100" s="18"/>
    </row>
    <row r="101" spans="1:8" x14ac:dyDescent="0.2">
      <c r="A101" s="3"/>
      <c r="B101" s="15" t="s">
        <v>4</v>
      </c>
      <c r="C101" s="18">
        <v>0</v>
      </c>
      <c r="D101" s="18">
        <v>0</v>
      </c>
      <c r="E101" s="18">
        <f>C101+D101</f>
        <v>0</v>
      </c>
      <c r="F101" s="18">
        <v>0</v>
      </c>
      <c r="G101" s="18">
        <v>0</v>
      </c>
      <c r="H101" s="18">
        <f>E101-F101</f>
        <v>0</v>
      </c>
    </row>
    <row r="102" spans="1:8" x14ac:dyDescent="0.2">
      <c r="A102" s="3"/>
      <c r="B102" s="15"/>
      <c r="C102" s="18"/>
      <c r="D102" s="18"/>
      <c r="E102" s="18"/>
      <c r="F102" s="18"/>
      <c r="G102" s="18"/>
      <c r="H102" s="18"/>
    </row>
    <row r="103" spans="1:8" ht="22.5" x14ac:dyDescent="0.2">
      <c r="A103" s="3"/>
      <c r="B103" s="15" t="s">
        <v>6</v>
      </c>
      <c r="C103" s="18">
        <v>0</v>
      </c>
      <c r="D103" s="18">
        <v>0</v>
      </c>
      <c r="E103" s="18">
        <f>C103+D103</f>
        <v>0</v>
      </c>
      <c r="F103" s="18">
        <v>0</v>
      </c>
      <c r="G103" s="18">
        <v>0</v>
      </c>
      <c r="H103" s="18">
        <f>E103-F103</f>
        <v>0</v>
      </c>
    </row>
    <row r="104" spans="1:8" x14ac:dyDescent="0.2">
      <c r="A104" s="3"/>
      <c r="B104" s="15"/>
      <c r="C104" s="18"/>
      <c r="D104" s="18"/>
      <c r="E104" s="18"/>
      <c r="F104" s="18"/>
      <c r="G104" s="18"/>
      <c r="H104" s="18"/>
    </row>
    <row r="105" spans="1:8" ht="22.5" x14ac:dyDescent="0.2">
      <c r="A105" s="3"/>
      <c r="B105" s="15" t="s">
        <v>8</v>
      </c>
      <c r="C105" s="18">
        <v>0</v>
      </c>
      <c r="D105" s="18">
        <v>0</v>
      </c>
      <c r="E105" s="18">
        <f>C105+D105</f>
        <v>0</v>
      </c>
      <c r="F105" s="18">
        <v>0</v>
      </c>
      <c r="G105" s="18">
        <v>0</v>
      </c>
      <c r="H105" s="18">
        <f>E105-F105</f>
        <v>0</v>
      </c>
    </row>
    <row r="106" spans="1:8" x14ac:dyDescent="0.2">
      <c r="A106" s="3"/>
      <c r="B106" s="15"/>
      <c r="C106" s="18"/>
      <c r="D106" s="18"/>
      <c r="E106" s="18"/>
      <c r="F106" s="18"/>
      <c r="G106" s="18"/>
      <c r="H106" s="18"/>
    </row>
    <row r="107" spans="1:8" ht="22.5" x14ac:dyDescent="0.2">
      <c r="A107" s="3"/>
      <c r="B107" s="15" t="s">
        <v>9</v>
      </c>
      <c r="C107" s="18">
        <v>0</v>
      </c>
      <c r="D107" s="18">
        <v>0</v>
      </c>
      <c r="E107" s="18">
        <f>C107+D107</f>
        <v>0</v>
      </c>
      <c r="F107" s="18">
        <v>0</v>
      </c>
      <c r="G107" s="18">
        <v>0</v>
      </c>
      <c r="H107" s="18">
        <f>E107-F107</f>
        <v>0</v>
      </c>
    </row>
    <row r="108" spans="1:8" x14ac:dyDescent="0.2">
      <c r="A108" s="3"/>
      <c r="B108" s="15"/>
      <c r="C108" s="18"/>
      <c r="D108" s="18"/>
      <c r="E108" s="18"/>
      <c r="F108" s="18"/>
      <c r="G108" s="18"/>
      <c r="H108" s="18"/>
    </row>
    <row r="109" spans="1:8" ht="22.5" x14ac:dyDescent="0.2">
      <c r="A109" s="3"/>
      <c r="B109" s="15" t="s">
        <v>10</v>
      </c>
      <c r="C109" s="18">
        <v>0</v>
      </c>
      <c r="D109" s="18">
        <v>0</v>
      </c>
      <c r="E109" s="18">
        <f>C109+D109</f>
        <v>0</v>
      </c>
      <c r="F109" s="18">
        <v>0</v>
      </c>
      <c r="G109" s="18">
        <v>0</v>
      </c>
      <c r="H109" s="18">
        <f>E109-F109</f>
        <v>0</v>
      </c>
    </row>
    <row r="110" spans="1:8" x14ac:dyDescent="0.2">
      <c r="A110" s="3"/>
      <c r="B110" s="15"/>
      <c r="C110" s="18"/>
      <c r="D110" s="18"/>
      <c r="E110" s="18"/>
      <c r="F110" s="18"/>
      <c r="G110" s="18"/>
      <c r="H110" s="18"/>
    </row>
    <row r="111" spans="1:8" x14ac:dyDescent="0.2">
      <c r="A111" s="3"/>
      <c r="B111" s="15" t="s">
        <v>7</v>
      </c>
      <c r="C111" s="18">
        <v>0</v>
      </c>
      <c r="D111" s="18">
        <v>0</v>
      </c>
      <c r="E111" s="18">
        <f>C111+D111</f>
        <v>0</v>
      </c>
      <c r="F111" s="18">
        <v>0</v>
      </c>
      <c r="G111" s="18">
        <v>0</v>
      </c>
      <c r="H111" s="18">
        <f>E111-F111</f>
        <v>0</v>
      </c>
    </row>
    <row r="112" spans="1:8" x14ac:dyDescent="0.2">
      <c r="A112" s="14"/>
      <c r="B112" s="16"/>
      <c r="C112" s="19"/>
      <c r="D112" s="19"/>
      <c r="E112" s="19"/>
      <c r="F112" s="19"/>
      <c r="G112" s="19"/>
      <c r="H112" s="19"/>
    </row>
    <row r="113" spans="1:8" x14ac:dyDescent="0.2">
      <c r="A113" s="10"/>
      <c r="B113" s="21" t="s">
        <v>11</v>
      </c>
      <c r="C113" s="7">
        <f t="shared" ref="C113:H113" si="127">SUM(C99:C111)</f>
        <v>0</v>
      </c>
      <c r="D113" s="7">
        <f t="shared" si="127"/>
        <v>0</v>
      </c>
      <c r="E113" s="7">
        <f t="shared" si="127"/>
        <v>0</v>
      </c>
      <c r="F113" s="7">
        <f t="shared" si="127"/>
        <v>0</v>
      </c>
      <c r="G113" s="7">
        <f t="shared" si="127"/>
        <v>0</v>
      </c>
      <c r="H113" s="7">
        <f t="shared" si="127"/>
        <v>0</v>
      </c>
    </row>
    <row r="116" spans="1:8" s="26" customFormat="1" x14ac:dyDescent="0.2"/>
    <row r="117" spans="1:8" s="26" customFormat="1" x14ac:dyDescent="0.2"/>
    <row r="121" spans="1:8" x14ac:dyDescent="0.2">
      <c r="B121" s="27" t="s">
        <v>92</v>
      </c>
      <c r="C121" s="25"/>
      <c r="D121" s="28"/>
      <c r="E121" s="29" t="s">
        <v>96</v>
      </c>
      <c r="F121" s="29"/>
      <c r="G121" s="26"/>
    </row>
    <row r="122" spans="1:8" x14ac:dyDescent="0.2">
      <c r="B122" s="27" t="s">
        <v>93</v>
      </c>
      <c r="C122" s="25"/>
      <c r="D122" s="25"/>
      <c r="E122" s="29" t="s">
        <v>94</v>
      </c>
      <c r="F122" s="29"/>
      <c r="G122" s="26"/>
    </row>
  </sheetData>
  <sheetProtection formatCells="0" formatColumns="0" formatRows="0" insertRows="0" deleteRows="0" autoFilter="0"/>
  <mergeCells count="14">
    <mergeCell ref="E121:F121"/>
    <mergeCell ref="E122:F122"/>
    <mergeCell ref="A1:H1"/>
    <mergeCell ref="A3:B5"/>
    <mergeCell ref="A80:H80"/>
    <mergeCell ref="A82:B84"/>
    <mergeCell ref="C3:G3"/>
    <mergeCell ref="H3:H4"/>
    <mergeCell ref="A94:H94"/>
    <mergeCell ref="A95:B97"/>
    <mergeCell ref="C95:G95"/>
    <mergeCell ref="H95:H96"/>
    <mergeCell ref="C82:G82"/>
    <mergeCell ref="H82:H8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2019-04-30T18:31:00Z</cp:lastPrinted>
  <dcterms:created xsi:type="dcterms:W3CDTF">2014-02-10T03:37:14Z</dcterms:created>
  <dcterms:modified xsi:type="dcterms:W3CDTF">2019-05-04T02:22:13Z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